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<sst xmlns="http://schemas.openxmlformats.org/spreadsheetml/2006/main" count="87" uniqueCount="33">
  <si>
    <t>MFFA Merchandise Price List and Order Form</t>
  </si>
  <si>
    <t>Tshirts with an large front MFFA Logo print</t>
  </si>
  <si>
    <t>S</t>
  </si>
  <si>
    <t>M</t>
  </si>
  <si>
    <t>L</t>
  </si>
  <si>
    <t>XL</t>
  </si>
  <si>
    <t>XXL</t>
  </si>
  <si>
    <t>3XL</t>
  </si>
  <si>
    <t>Qty</t>
  </si>
  <si>
    <t>Price</t>
  </si>
  <si>
    <t>Qty:</t>
  </si>
  <si>
    <t>Hoodys with a large front MFFA logo print</t>
  </si>
  <si>
    <t>Short sleeve fishing shirt, embroidered logo</t>
  </si>
  <si>
    <t>Long Sleeve Fishing shirt, embroidered logo</t>
  </si>
  <si>
    <t>Trout Hat with emroidered logo</t>
  </si>
  <si>
    <t>Neck cover hat with embroidered logo</t>
  </si>
  <si>
    <t>Total</t>
  </si>
  <si>
    <t>Payable:</t>
  </si>
  <si>
    <t>Size:</t>
  </si>
  <si>
    <t xml:space="preserve"> </t>
  </si>
  <si>
    <t>Name:</t>
  </si>
  <si>
    <t>Phone number:</t>
  </si>
  <si>
    <t>email:</t>
  </si>
  <si>
    <t>Comments:</t>
  </si>
  <si>
    <t>5% GST</t>
  </si>
  <si>
    <t>8% PST</t>
  </si>
  <si>
    <t>Winnipeg Outfitters Inc.</t>
  </si>
  <si>
    <t>250 McPhillips Street  MB R3E 2K4</t>
  </si>
  <si>
    <t>Attn: Jay Chester</t>
  </si>
  <si>
    <t>jay@teanoutfitters.ca</t>
  </si>
  <si>
    <t>C 204.470.5125</t>
  </si>
  <si>
    <t>P 204.975.1088</t>
  </si>
  <si>
    <t>F 204.788.1025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</si>
</sst>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9" fontId="1" fillId="0" borderId="0" xfId="21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164" fontId="0" fillId="0" borderId="4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2" fillId="0" borderId="8" xfId="0" applyNumberFormat="1" applyFont="1" applyBorder="1" applyAlignment="1">
      <alignment/>
    </xf>
    <xf numFmtId="1" fontId="0" fillId="2" borderId="2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3" fillId="0" borderId="0" xfId="20" applyAlignment="1">
      <alignment/>
    </xf>
    <xf numFmtId="0" fontId="2" fillId="0" borderId="0" xfId="0" applyFont="1" applyAlignment="1" applyProtection="1">
      <alignment/>
      <protection locked="0"/>
    </xf>
    <xf numFmtId="0" fontId="0" fillId="2" borderId="2" xfId="0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y@teanoutfitters.c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N4" sqref="N4"/>
    </sheetView>
  </sheetViews>
  <sheetFormatPr defaultColWidth="9.140625" defaultRowHeight="12.75"/>
  <cols>
    <col min="1" max="1" width="41.00390625" style="15" customWidth="1"/>
    <col min="2" max="2" width="10.140625" style="4" customWidth="1"/>
    <col min="3" max="7" width="9.140625" style="2" customWidth="1"/>
    <col min="8" max="8" width="9.140625" style="3" customWidth="1"/>
    <col min="9" max="9" width="9.140625" style="22" customWidth="1"/>
    <col min="10" max="10" width="9.140625" style="3" customWidth="1"/>
    <col min="11" max="11" width="9.140625" style="29" customWidth="1"/>
  </cols>
  <sheetData>
    <row r="1" ht="26.25">
      <c r="A1" s="1" t="s">
        <v>0</v>
      </c>
    </row>
    <row r="3" ht="13.5" thickBot="1"/>
    <row r="4" spans="1:11" ht="12.75">
      <c r="A4" s="16" t="s">
        <v>1</v>
      </c>
      <c r="B4" s="6" t="s">
        <v>18</v>
      </c>
      <c r="C4" s="7" t="s">
        <v>2</v>
      </c>
      <c r="D4" s="7" t="s">
        <v>3</v>
      </c>
      <c r="E4" s="7" t="s">
        <v>4</v>
      </c>
      <c r="F4" s="7" t="s">
        <v>5</v>
      </c>
      <c r="G4" s="7"/>
      <c r="H4" s="8"/>
      <c r="I4" s="23" t="s">
        <v>8</v>
      </c>
      <c r="J4" s="8" t="s">
        <v>9</v>
      </c>
      <c r="K4" s="30" t="s">
        <v>19</v>
      </c>
    </row>
    <row r="5" spans="1:12" ht="13.5" thickBot="1">
      <c r="A5" s="17"/>
      <c r="B5" s="9" t="s">
        <v>10</v>
      </c>
      <c r="C5" s="40"/>
      <c r="D5" s="40"/>
      <c r="E5" s="40"/>
      <c r="F5" s="40"/>
      <c r="G5" s="10"/>
      <c r="H5" s="11"/>
      <c r="I5" s="36">
        <f>IF(SUM(C5:F5)=0,"",SUM(C5:F5))</f>
      </c>
      <c r="J5" s="11">
        <v>12</v>
      </c>
      <c r="K5" s="37">
        <f>IF(I5="","",J5*I5)</f>
      </c>
      <c r="L5">
        <f>""</f>
      </c>
    </row>
    <row r="6" spans="1:11" ht="12.75">
      <c r="A6" s="16" t="s">
        <v>1</v>
      </c>
      <c r="B6" s="6" t="s">
        <v>18</v>
      </c>
      <c r="C6" s="7"/>
      <c r="D6" s="7"/>
      <c r="E6" s="7"/>
      <c r="F6" s="7"/>
      <c r="G6" s="7"/>
      <c r="H6" s="8"/>
      <c r="I6" s="23" t="s">
        <v>8</v>
      </c>
      <c r="J6" s="8" t="s">
        <v>9</v>
      </c>
      <c r="K6" s="30" t="s">
        <v>19</v>
      </c>
    </row>
    <row r="7" spans="1:13" ht="13.5" thickBot="1">
      <c r="A7" s="17"/>
      <c r="B7" s="9" t="s">
        <v>10</v>
      </c>
      <c r="C7" s="40"/>
      <c r="D7" s="40"/>
      <c r="E7" s="10"/>
      <c r="F7" s="10"/>
      <c r="G7" s="10"/>
      <c r="H7" s="11"/>
      <c r="I7" s="24">
        <f>IF(SUM(C7:D7)=0,"",SUM(C7:D7))</f>
      </c>
      <c r="J7" s="11">
        <v>14</v>
      </c>
      <c r="K7" s="31">
        <f>IF(I7="","",J7*I7)</f>
      </c>
      <c r="M7" s="5"/>
    </row>
    <row r="8" spans="1:11" ht="12.75">
      <c r="A8" s="16" t="s">
        <v>11</v>
      </c>
      <c r="B8" s="6" t="s">
        <v>18</v>
      </c>
      <c r="C8" s="7" t="s">
        <v>2</v>
      </c>
      <c r="D8" s="7"/>
      <c r="E8" s="7" t="s">
        <v>4</v>
      </c>
      <c r="F8" s="7" t="s">
        <v>5</v>
      </c>
      <c r="G8" s="7"/>
      <c r="H8" s="8"/>
      <c r="I8" s="23" t="s">
        <v>8</v>
      </c>
      <c r="J8" s="8" t="s">
        <v>9</v>
      </c>
      <c r="K8" s="30" t="s">
        <v>19</v>
      </c>
    </row>
    <row r="9" spans="1:11" ht="13.5" thickBot="1">
      <c r="A9" s="17"/>
      <c r="B9" s="9" t="s">
        <v>10</v>
      </c>
      <c r="C9" s="40"/>
      <c r="D9" s="40"/>
      <c r="E9" s="40"/>
      <c r="F9" s="40"/>
      <c r="G9" s="10"/>
      <c r="H9" s="11"/>
      <c r="I9" s="36">
        <f>IF(SUM(C9:F9)=0,"",SUM(C9:F9))</f>
      </c>
      <c r="J9" s="11">
        <v>26</v>
      </c>
      <c r="K9" s="37">
        <f>IF(I9="","",J9*I9)</f>
      </c>
    </row>
    <row r="10" spans="1:11" ht="12.75">
      <c r="A10" s="16" t="s">
        <v>11</v>
      </c>
      <c r="B10" s="6" t="s">
        <v>18</v>
      </c>
      <c r="C10" s="7" t="s">
        <v>6</v>
      </c>
      <c r="D10" s="7" t="s">
        <v>7</v>
      </c>
      <c r="E10" s="7"/>
      <c r="F10" s="7"/>
      <c r="G10" s="7"/>
      <c r="H10" s="8"/>
      <c r="I10" s="23" t="s">
        <v>8</v>
      </c>
      <c r="J10" s="8" t="s">
        <v>9</v>
      </c>
      <c r="K10" s="30" t="s">
        <v>19</v>
      </c>
    </row>
    <row r="11" spans="1:11" ht="13.5" thickBot="1">
      <c r="A11" s="17"/>
      <c r="B11" s="9" t="s">
        <v>10</v>
      </c>
      <c r="C11" s="40" t="s">
        <v>19</v>
      </c>
      <c r="D11" s="40" t="s">
        <v>19</v>
      </c>
      <c r="E11" s="10"/>
      <c r="F11" s="10"/>
      <c r="G11" s="10"/>
      <c r="H11" s="11"/>
      <c r="I11" s="36">
        <f>IF(SUM(C11:D11)=0,"",SUM(C11:D11))</f>
      </c>
      <c r="J11" s="11">
        <v>29</v>
      </c>
      <c r="K11" s="37">
        <f>IF(I11="","",J11*I11)</f>
      </c>
    </row>
    <row r="12" spans="1:11" ht="13.5" thickBot="1">
      <c r="A12" s="18"/>
      <c r="B12" s="12"/>
      <c r="C12" s="13"/>
      <c r="D12" s="13"/>
      <c r="E12" s="13"/>
      <c r="F12" s="13"/>
      <c r="G12" s="13"/>
      <c r="H12" s="14"/>
      <c r="I12" s="25"/>
      <c r="J12" s="14"/>
      <c r="K12" s="32"/>
    </row>
    <row r="13" spans="1:11" ht="12.75">
      <c r="A13" s="16" t="s">
        <v>12</v>
      </c>
      <c r="B13" s="6" t="s">
        <v>18</v>
      </c>
      <c r="C13" s="7" t="s">
        <v>2</v>
      </c>
      <c r="D13" s="7" t="s">
        <v>3</v>
      </c>
      <c r="E13" s="7" t="s">
        <v>4</v>
      </c>
      <c r="F13" s="7" t="s">
        <v>5</v>
      </c>
      <c r="G13" s="7" t="s">
        <v>6</v>
      </c>
      <c r="H13" s="8" t="s">
        <v>7</v>
      </c>
      <c r="I13" s="23" t="s">
        <v>8</v>
      </c>
      <c r="J13" s="8" t="s">
        <v>9</v>
      </c>
      <c r="K13" s="30" t="s">
        <v>19</v>
      </c>
    </row>
    <row r="14" spans="1:11" ht="13.5" thickBot="1">
      <c r="A14" s="17"/>
      <c r="B14" s="9" t="s">
        <v>8</v>
      </c>
      <c r="C14" s="40"/>
      <c r="D14" s="40"/>
      <c r="E14" s="40"/>
      <c r="F14" s="40"/>
      <c r="G14" s="40"/>
      <c r="H14" s="41"/>
      <c r="I14" s="36">
        <f>IF(SUM(C14:H14)=0,"",SUM(C14:H14))</f>
      </c>
      <c r="J14" s="11">
        <v>42</v>
      </c>
      <c r="K14" s="37">
        <f>IF(I14="","",J14*I14)</f>
      </c>
    </row>
    <row r="15" spans="1:11" ht="12.75">
      <c r="A15" s="16" t="s">
        <v>13</v>
      </c>
      <c r="B15" s="6" t="s">
        <v>18</v>
      </c>
      <c r="C15" s="7" t="s">
        <v>2</v>
      </c>
      <c r="D15" s="7" t="s">
        <v>3</v>
      </c>
      <c r="E15" s="7" t="s">
        <v>4</v>
      </c>
      <c r="F15" s="7" t="s">
        <v>5</v>
      </c>
      <c r="G15" s="7" t="s">
        <v>6</v>
      </c>
      <c r="H15" s="8" t="s">
        <v>7</v>
      </c>
      <c r="I15" s="23" t="s">
        <v>8</v>
      </c>
      <c r="J15" s="8" t="s">
        <v>9</v>
      </c>
      <c r="K15" s="30" t="s">
        <v>19</v>
      </c>
    </row>
    <row r="16" spans="1:11" ht="13.5" thickBot="1">
      <c r="A16" s="17"/>
      <c r="B16" s="9" t="s">
        <v>8</v>
      </c>
      <c r="C16" s="40"/>
      <c r="D16" s="40"/>
      <c r="E16" s="40"/>
      <c r="F16" s="40"/>
      <c r="G16" s="40"/>
      <c r="H16" s="41"/>
      <c r="I16" s="36">
        <f>IF(SUM(C16:H16)=0,"",SUM(C16:H16))</f>
      </c>
      <c r="J16" s="11">
        <v>44</v>
      </c>
      <c r="K16" s="37">
        <f>IF(I16="","",J16*I16)</f>
      </c>
    </row>
    <row r="17" spans="1:11" ht="12.75">
      <c r="A17" s="16" t="s">
        <v>14</v>
      </c>
      <c r="B17" s="6"/>
      <c r="C17" s="7"/>
      <c r="D17" s="7"/>
      <c r="E17" s="7"/>
      <c r="F17" s="7"/>
      <c r="G17" s="7"/>
      <c r="H17" s="8"/>
      <c r="I17" s="23" t="s">
        <v>8</v>
      </c>
      <c r="J17" s="8" t="s">
        <v>9</v>
      </c>
      <c r="K17" s="30" t="s">
        <v>19</v>
      </c>
    </row>
    <row r="18" spans="1:11" ht="13.5" thickBot="1">
      <c r="A18" s="17"/>
      <c r="B18" s="9" t="s">
        <v>8</v>
      </c>
      <c r="C18" s="40" t="s">
        <v>19</v>
      </c>
      <c r="D18" s="10"/>
      <c r="E18" s="10"/>
      <c r="F18" s="10"/>
      <c r="G18" s="10"/>
      <c r="H18" s="11"/>
      <c r="I18" s="36">
        <f>IF(SUM(C18:C18)=0,"",SUM(C18:C18))</f>
      </c>
      <c r="J18" s="11">
        <v>15</v>
      </c>
      <c r="K18" s="37">
        <f>IF(I18="","",J18*I18)</f>
      </c>
    </row>
    <row r="19" spans="1:11" ht="12.75">
      <c r="A19" s="16" t="s">
        <v>15</v>
      </c>
      <c r="B19" s="6"/>
      <c r="C19" s="7"/>
      <c r="D19" s="7"/>
      <c r="E19" s="7"/>
      <c r="F19" s="7"/>
      <c r="G19" s="7"/>
      <c r="H19" s="8"/>
      <c r="I19" s="23" t="s">
        <v>8</v>
      </c>
      <c r="J19" s="8" t="s">
        <v>9</v>
      </c>
      <c r="K19" s="30" t="s">
        <v>19</v>
      </c>
    </row>
    <row r="20" spans="1:11" ht="13.5" thickBot="1">
      <c r="A20" s="17"/>
      <c r="B20" s="9" t="s">
        <v>8</v>
      </c>
      <c r="C20" s="40" t="s">
        <v>19</v>
      </c>
      <c r="D20" s="10"/>
      <c r="E20" s="10"/>
      <c r="F20" s="10"/>
      <c r="G20" s="10"/>
      <c r="H20" s="11"/>
      <c r="I20" s="36">
        <f>IF(SUM(C20:C20)=0,"",SUM(C20:C20))</f>
      </c>
      <c r="J20" s="11">
        <v>13.5</v>
      </c>
      <c r="K20" s="37">
        <f>IF(I20="","",J20*I20)</f>
      </c>
    </row>
    <row r="21" ht="13.5" thickBot="1"/>
    <row r="22" spans="2:12" ht="12.75">
      <c r="B22" s="27">
        <f ca="1">TODAY()</f>
        <v>42104</v>
      </c>
      <c r="J22" s="19" t="s">
        <v>16</v>
      </c>
      <c r="K22" s="33">
        <f>IF(SUMIF(K5:K20,"&lt;&gt;""",K5:K20)=0,"",(SUMIF(K5:K20,"&lt;&gt;""",K5:K20)))</f>
      </c>
      <c r="L22" s="28"/>
    </row>
    <row r="23" spans="1:11" ht="12.75">
      <c r="A23" s="26" t="s">
        <v>20</v>
      </c>
      <c r="B23" s="42"/>
      <c r="C23" s="42"/>
      <c r="D23" s="42"/>
      <c r="E23" s="42"/>
      <c r="J23" s="20" t="s">
        <v>24</v>
      </c>
      <c r="K23" s="34">
        <f>IF(K22&lt;&gt;"",K22*0.05,"")</f>
      </c>
    </row>
    <row r="24" spans="1:11" ht="12.75">
      <c r="A24" s="26" t="s">
        <v>21</v>
      </c>
      <c r="B24" s="42"/>
      <c r="C24" s="42"/>
      <c r="D24" s="42"/>
      <c r="E24" s="42"/>
      <c r="J24" s="20" t="s">
        <v>25</v>
      </c>
      <c r="K24" s="34">
        <f>IF(K22&lt;&gt;"",K22*0.08,"")</f>
      </c>
    </row>
    <row r="25" spans="1:11" ht="13.5" thickBot="1">
      <c r="A25" s="26" t="s">
        <v>22</v>
      </c>
      <c r="B25" s="42"/>
      <c r="C25" s="42"/>
      <c r="D25" s="42"/>
      <c r="E25" s="42"/>
      <c r="J25" s="21" t="s">
        <v>17</v>
      </c>
      <c r="K25" s="35">
        <f>IF(K22&lt;&gt;"",SUM(K22:K24),"")</f>
      </c>
    </row>
    <row r="26" ht="12.75">
      <c r="A26" s="26"/>
    </row>
    <row r="27" spans="1:8" ht="12.75">
      <c r="A27" s="26" t="s">
        <v>23</v>
      </c>
      <c r="B27" s="42"/>
      <c r="C27" s="42"/>
      <c r="D27" s="42"/>
      <c r="E27" s="42"/>
      <c r="F27" s="42"/>
      <c r="G27" s="42"/>
      <c r="H27" s="42"/>
    </row>
    <row r="28" spans="2:8" ht="12.75">
      <c r="B28" s="42"/>
      <c r="C28" s="42"/>
      <c r="D28" s="42"/>
      <c r="E28" s="42"/>
      <c r="F28" s="42"/>
      <c r="G28" s="42"/>
      <c r="H28" s="42"/>
    </row>
    <row r="29" spans="2:8" ht="12.75">
      <c r="B29" s="42"/>
      <c r="C29" s="42"/>
      <c r="D29" s="42"/>
      <c r="E29" s="42"/>
      <c r="F29" s="42"/>
      <c r="G29" s="42"/>
      <c r="H29" s="42"/>
    </row>
    <row r="30" spans="2:8" ht="12.75">
      <c r="B30" s="42"/>
      <c r="C30" s="42"/>
      <c r="D30" s="42"/>
      <c r="E30" s="42"/>
      <c r="F30" s="42"/>
      <c r="G30" s="42"/>
      <c r="H30" s="42"/>
    </row>
    <row r="31" ht="12.75">
      <c r="A31" s="15" t="s">
        <v>28</v>
      </c>
    </row>
    <row r="32" ht="12.75">
      <c r="A32" s="15" t="s">
        <v>26</v>
      </c>
    </row>
    <row r="33" ht="12.75">
      <c r="A33" s="15" t="s">
        <v>27</v>
      </c>
    </row>
    <row r="35" ht="12.75">
      <c r="A35" s="38" t="s">
        <v>29</v>
      </c>
    </row>
    <row r="37" ht="12.75">
      <c r="A37" s="15" t="s">
        <v>30</v>
      </c>
    </row>
    <row r="38" ht="12.75">
      <c r="A38" s="15" t="s">
        <v>31</v>
      </c>
    </row>
    <row r="39" ht="12.75">
      <c r="A39" s="15" t="s">
        <v>32</v>
      </c>
    </row>
    <row r="41" ht="12.75">
      <c r="A41" s="39"/>
    </row>
  </sheetData>
  <sheetProtection password="C9ED" sheet="1" objects="1" scenarios="1"/>
  <mergeCells count="4">
    <mergeCell ref="B23:E23"/>
    <mergeCell ref="B24:E24"/>
    <mergeCell ref="B25:E25"/>
    <mergeCell ref="B27:H30"/>
  </mergeCells>
  <hyperlinks>
    <hyperlink ref="A35" r:id="rId1" display="jay@teanoutfitters.ca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Greaves</dc:creator>
  <cp:keywords/>
  <dc:description/>
  <cp:lastModifiedBy>Christopher Greaves</cp:lastModifiedBy>
  <dcterms:created xsi:type="dcterms:W3CDTF">2015-04-10T21:58:08Z</dcterms:created>
  <dcterms:modified xsi:type="dcterms:W3CDTF">2015-04-11T01:15:08Z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